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raj-Working\08Projects\01045016-RW-RAMS\Data\RAMS_ Innocent\"/>
    </mc:Choice>
  </mc:AlternateContent>
  <bookViews>
    <workbookView xWindow="0" yWindow="0" windowWidth="12660" windowHeight="2130" activeTab="1"/>
  </bookViews>
  <sheets>
    <sheet name="BudgetHistory" sheetId="1" r:id="rId1"/>
    <sheet name="ComittedProjects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C118" i="2" l="1"/>
  <c r="B112" i="2"/>
</calcChain>
</file>

<file path=xl/comments1.xml><?xml version="1.0" encoding="utf-8"?>
<comments xmlns="http://schemas.openxmlformats.org/spreadsheetml/2006/main">
  <authors>
    <author>Rajshekar Gotimukul</author>
  </authors>
  <commentList>
    <comment ref="G1" authorId="0" shapeId="0">
      <text>
        <r>
          <rPr>
            <b/>
            <sz val="9"/>
            <color indexed="81"/>
            <rFont val="Tahoma"/>
            <charset val="1"/>
          </rPr>
          <t>Rajshekar Gotimukul:</t>
        </r>
        <r>
          <rPr>
            <sz val="9"/>
            <color indexed="81"/>
            <rFont val="Tahoma"/>
            <charset val="1"/>
          </rPr>
          <t xml:space="preserve">
Paved
Unpaved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Rajshekar Gotimukul:</t>
        </r>
        <r>
          <rPr>
            <sz val="9"/>
            <color indexed="81"/>
            <rFont val="Tahoma"/>
            <charset val="1"/>
          </rPr>
          <t xml:space="preserve">
Reconstruction
Rehabilitation
Upgrading
Minor Maintenance
Routine Maintenance
Improvement</t>
        </r>
      </text>
    </comment>
  </commentList>
</comments>
</file>

<file path=xl/sharedStrings.xml><?xml version="1.0" encoding="utf-8"?>
<sst xmlns="http://schemas.openxmlformats.org/spreadsheetml/2006/main" count="56" uniqueCount="55">
  <si>
    <t>Maintenance Type</t>
  </si>
  <si>
    <t>Three Year Maintenance</t>
  </si>
  <si>
    <t>Study - DR</t>
  </si>
  <si>
    <t>Emergency - NR</t>
  </si>
  <si>
    <t>Emergency - DR</t>
  </si>
  <si>
    <t>Other</t>
  </si>
  <si>
    <t>Budget Year</t>
  </si>
  <si>
    <t>Study-NR</t>
  </si>
  <si>
    <t>Study-DR</t>
  </si>
  <si>
    <t>Emer-NR</t>
  </si>
  <si>
    <t>Emer-DR</t>
  </si>
  <si>
    <t>other</t>
  </si>
  <si>
    <t>3YearMain</t>
  </si>
  <si>
    <t>2023-24</t>
  </si>
  <si>
    <t>Remarks</t>
  </si>
  <si>
    <t>2022-23</t>
  </si>
  <si>
    <t>2020-21</t>
  </si>
  <si>
    <t>2019-20</t>
  </si>
  <si>
    <t>Budgeted Amount (RWF)</t>
  </si>
  <si>
    <t>Quarter-1 (RWF)</t>
  </si>
  <si>
    <t>Quarter-2 (RWF)</t>
  </si>
  <si>
    <t>Quarter-3 (RWF)</t>
  </si>
  <si>
    <t>Quarter-4 (RWF)</t>
  </si>
  <si>
    <t>use RWF=USD as 990</t>
  </si>
  <si>
    <t>use RWF=USD as 1000</t>
  </si>
  <si>
    <t>use RWF=USD as 1100</t>
  </si>
  <si>
    <t>use RWF=USD as 1150</t>
  </si>
  <si>
    <t>USD</t>
  </si>
  <si>
    <t>Paved Budget</t>
  </si>
  <si>
    <t>Unpaved Budget</t>
  </si>
  <si>
    <t>Recon - Len</t>
  </si>
  <si>
    <t>Recon - Budg</t>
  </si>
  <si>
    <t>Rehab - Budg</t>
  </si>
  <si>
    <t>Rehab - Len</t>
  </si>
  <si>
    <t>Upgr - Budg</t>
  </si>
  <si>
    <t>Upgr - Len</t>
  </si>
  <si>
    <t>Minr - Budg</t>
  </si>
  <si>
    <t>Minr - Len</t>
  </si>
  <si>
    <t>Rout - Budg</t>
  </si>
  <si>
    <t>Rout- Len</t>
  </si>
  <si>
    <t>Impr - Budg</t>
  </si>
  <si>
    <t>Impr- Len</t>
  </si>
  <si>
    <t>BudgetYear</t>
  </si>
  <si>
    <t>RoadCode</t>
  </si>
  <si>
    <t>ProjectCode</t>
  </si>
  <si>
    <t>ProjEndChn</t>
  </si>
  <si>
    <t>ProjStartChn</t>
  </si>
  <si>
    <t>ProjLength</t>
  </si>
  <si>
    <t>ProjCost</t>
  </si>
  <si>
    <t>WorkType</t>
  </si>
  <si>
    <t>PaveType</t>
  </si>
  <si>
    <t>WorkDesc</t>
  </si>
  <si>
    <t>ProjStatus</t>
  </si>
  <si>
    <t>ProjDuration</t>
  </si>
  <si>
    <t>IsHDM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</si>
</sst>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0" fontId="2" fillId="0" borderId="1" xfId="0" applyFont="1" applyFill="1" applyBorder="1"/>
    <xf numFmtId="43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8"/>
  <sheetViews>
    <sheetView topLeftCell="M1" workbookViewId="0">
      <selection activeCell="G15" sqref="G15"/>
    </sheetView>
  </sheetViews>
  <sheetFormatPr defaultRowHeight="14.5" x14ac:dyDescent="0.35"/>
  <cols>
    <col min="2" max="2" width="24.08984375" hidden="1" customWidth="1"/>
    <col min="3" max="3" width="11.453125" customWidth="1"/>
    <col min="4" max="4" width="22.54296875" bestFit="1" customWidth="1"/>
    <col min="5" max="5" width="13.26953125" bestFit="1" customWidth="1"/>
    <col min="6" max="6" width="13.26953125" customWidth="1"/>
    <col min="7" max="7" width="14.7265625" bestFit="1" customWidth="1"/>
    <col min="8" max="15" width="13.26953125" customWidth="1"/>
    <col min="16" max="16" width="17.26953125" customWidth="1"/>
    <col min="17" max="19" width="13.26953125" customWidth="1"/>
    <col min="20" max="20" width="16.81640625" bestFit="1" customWidth="1"/>
    <col min="21" max="21" width="16.7265625" bestFit="1" customWidth="1"/>
    <col min="22" max="22" width="15.81640625" bestFit="1" customWidth="1"/>
    <col min="23" max="23" width="16.81640625" bestFit="1" customWidth="1"/>
    <col min="24" max="24" width="19.36328125" bestFit="1" customWidth="1"/>
  </cols>
  <sheetData>
    <row r="2" spans="2:24" x14ac:dyDescent="0.35">
      <c r="B2" t="s">
        <v>0</v>
      </c>
      <c r="C2" s="4" t="s">
        <v>6</v>
      </c>
      <c r="D2" s="4" t="s">
        <v>18</v>
      </c>
      <c r="E2" s="4" t="s">
        <v>27</v>
      </c>
      <c r="F2" s="4" t="s">
        <v>28</v>
      </c>
      <c r="G2" s="4" t="s">
        <v>29</v>
      </c>
      <c r="H2" s="4" t="s">
        <v>31</v>
      </c>
      <c r="I2" s="4" t="s">
        <v>30</v>
      </c>
      <c r="J2" s="4" t="s">
        <v>32</v>
      </c>
      <c r="K2" s="4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4" t="s">
        <v>40</v>
      </c>
      <c r="S2" s="4" t="s">
        <v>41</v>
      </c>
      <c r="T2" s="4" t="s">
        <v>19</v>
      </c>
      <c r="U2" s="4" t="s">
        <v>20</v>
      </c>
      <c r="V2" s="4" t="s">
        <v>21</v>
      </c>
      <c r="W2" s="4" t="s">
        <v>22</v>
      </c>
      <c r="X2" s="5" t="s">
        <v>14</v>
      </c>
    </row>
    <row r="3" spans="2:24" x14ac:dyDescent="0.35">
      <c r="B3" t="s">
        <v>1</v>
      </c>
      <c r="C3" s="2" t="s">
        <v>13</v>
      </c>
      <c r="D3" s="3">
        <v>39814908285</v>
      </c>
      <c r="E3" s="6">
        <f>D3/1150</f>
        <v>34621659.378260873</v>
      </c>
      <c r="F3" s="6"/>
      <c r="G3" s="6"/>
      <c r="H3" s="6"/>
      <c r="I3" s="6"/>
      <c r="J3" s="6"/>
      <c r="K3" s="6"/>
      <c r="L3" s="6"/>
      <c r="M3" s="6"/>
      <c r="N3" s="6"/>
      <c r="O3" s="6"/>
      <c r="P3" s="3">
        <v>1740007200</v>
      </c>
      <c r="Q3" s="6"/>
      <c r="R3" s="6"/>
      <c r="S3" s="6"/>
      <c r="T3" s="3">
        <v>15233838283</v>
      </c>
      <c r="U3" s="3">
        <v>4608021475</v>
      </c>
      <c r="V3" s="3">
        <v>7630349627</v>
      </c>
      <c r="W3" s="3">
        <v>12342698900</v>
      </c>
      <c r="X3" s="2" t="s">
        <v>26</v>
      </c>
    </row>
    <row r="4" spans="2:24" x14ac:dyDescent="0.35">
      <c r="B4" t="s">
        <v>2</v>
      </c>
      <c r="C4" s="2" t="s">
        <v>15</v>
      </c>
      <c r="D4" s="3">
        <v>29704149271</v>
      </c>
      <c r="E4" s="6">
        <f>D4/1100</f>
        <v>27003772.064545456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3">
        <v>9942521758</v>
      </c>
      <c r="U4" s="3">
        <v>6958372029</v>
      </c>
      <c r="V4" s="3">
        <v>8320688748</v>
      </c>
      <c r="W4" s="3">
        <v>4482566736</v>
      </c>
      <c r="X4" s="2" t="s">
        <v>25</v>
      </c>
    </row>
    <row r="5" spans="2:24" x14ac:dyDescent="0.35">
      <c r="B5" t="s">
        <v>3</v>
      </c>
      <c r="C5" s="2" t="s">
        <v>16</v>
      </c>
      <c r="D5" s="3">
        <v>30245659665</v>
      </c>
      <c r="E5" s="6">
        <f>D5/1000</f>
        <v>30245659.664999999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3">
        <v>4453836349</v>
      </c>
      <c r="U5" s="3">
        <v>9192849775</v>
      </c>
      <c r="V5" s="3">
        <v>8836415010</v>
      </c>
      <c r="W5" s="3">
        <v>7762558531</v>
      </c>
      <c r="X5" s="2" t="s">
        <v>24</v>
      </c>
    </row>
    <row r="6" spans="2:24" x14ac:dyDescent="0.35">
      <c r="B6" t="s">
        <v>4</v>
      </c>
      <c r="C6" s="2" t="s">
        <v>17</v>
      </c>
      <c r="D6" s="3">
        <v>40000000000</v>
      </c>
      <c r="E6" s="6">
        <f>D6/990</f>
        <v>40404040.404040404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3">
        <v>13131208754</v>
      </c>
      <c r="U6" s="3">
        <v>11317617278</v>
      </c>
      <c r="V6" s="3">
        <v>9394097824</v>
      </c>
      <c r="W6" s="3">
        <v>6157076144</v>
      </c>
      <c r="X6" s="2" t="s">
        <v>23</v>
      </c>
    </row>
    <row r="7" spans="2:24" x14ac:dyDescent="0.35">
      <c r="B7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x14ac:dyDescent="0.3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P6" sqref="P6"/>
    </sheetView>
  </sheetViews>
  <sheetFormatPr defaultRowHeight="14.5" x14ac:dyDescent="0.35"/>
  <cols>
    <col min="1" max="1" width="10.36328125" bestFit="1" customWidth="1"/>
    <col min="2" max="2" width="11.08984375" customWidth="1"/>
    <col min="3" max="3" width="10.81640625" bestFit="1" customWidth="1"/>
    <col min="4" max="4" width="13.81640625" bestFit="1" customWidth="1"/>
    <col min="5" max="5" width="10.54296875" bestFit="1" customWidth="1"/>
    <col min="6" max="6" width="9.6328125" bestFit="1" customWidth="1"/>
    <col min="7" max="7" width="9.6328125" customWidth="1"/>
    <col min="9" max="9" width="11.453125" bestFit="1" customWidth="1"/>
    <col min="11" max="11" width="12.26953125" customWidth="1"/>
    <col min="12" max="12" width="9.1796875" bestFit="1" customWidth="1"/>
  </cols>
  <sheetData>
    <row r="1" spans="1:14" x14ac:dyDescent="0.35">
      <c r="A1" s="4" t="s">
        <v>42</v>
      </c>
      <c r="B1" s="4" t="s">
        <v>43</v>
      </c>
      <c r="C1" s="4" t="s">
        <v>44</v>
      </c>
      <c r="D1" s="4" t="s">
        <v>46</v>
      </c>
      <c r="E1" s="4" t="s">
        <v>45</v>
      </c>
      <c r="F1" s="4" t="s">
        <v>47</v>
      </c>
      <c r="G1" s="4" t="s">
        <v>50</v>
      </c>
      <c r="H1" s="4" t="s">
        <v>48</v>
      </c>
      <c r="I1" s="4" t="s">
        <v>53</v>
      </c>
      <c r="J1" s="4" t="s">
        <v>49</v>
      </c>
      <c r="K1" s="4" t="s">
        <v>51</v>
      </c>
      <c r="L1" s="4" t="s">
        <v>52</v>
      </c>
      <c r="M1" s="4" t="s">
        <v>14</v>
      </c>
      <c r="N1" s="4" t="s">
        <v>54</v>
      </c>
    </row>
    <row r="2" spans="1:14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8"/>
  <sheetViews>
    <sheetView topLeftCell="A88" workbookViewId="0">
      <selection activeCell="C104" sqref="C104"/>
    </sheetView>
  </sheetViews>
  <sheetFormatPr defaultRowHeight="14.5" x14ac:dyDescent="0.35"/>
  <cols>
    <col min="1" max="1" width="9.81640625" bestFit="1" customWidth="1"/>
    <col min="2" max="2" width="16.7265625" style="1" bestFit="1" customWidth="1"/>
    <col min="3" max="3" width="18.81640625" customWidth="1"/>
  </cols>
  <sheetData>
    <row r="2" spans="1:2" x14ac:dyDescent="0.35">
      <c r="A2" t="s">
        <v>12</v>
      </c>
      <c r="B2" s="1">
        <v>850032651</v>
      </c>
    </row>
    <row r="3" spans="1:2" x14ac:dyDescent="0.35">
      <c r="B3" s="1">
        <v>19049133</v>
      </c>
    </row>
    <row r="4" spans="1:2" x14ac:dyDescent="0.35">
      <c r="B4" s="1">
        <v>24780000</v>
      </c>
    </row>
    <row r="5" spans="1:2" x14ac:dyDescent="0.35">
      <c r="B5" s="1">
        <v>1707846110</v>
      </c>
    </row>
    <row r="6" spans="1:2" x14ac:dyDescent="0.35">
      <c r="B6" s="1">
        <v>41300000</v>
      </c>
    </row>
    <row r="7" spans="1:2" x14ac:dyDescent="0.35">
      <c r="B7" s="1">
        <v>530000000</v>
      </c>
    </row>
    <row r="8" spans="1:2" x14ac:dyDescent="0.35">
      <c r="B8" s="1">
        <v>28573700</v>
      </c>
    </row>
    <row r="9" spans="1:2" x14ac:dyDescent="0.35">
      <c r="B9" s="1">
        <v>2651396600</v>
      </c>
    </row>
    <row r="10" spans="1:2" x14ac:dyDescent="0.35">
      <c r="B10" s="1">
        <v>57147400</v>
      </c>
    </row>
    <row r="11" spans="1:2" x14ac:dyDescent="0.35">
      <c r="B11" s="1">
        <v>750000000</v>
      </c>
    </row>
    <row r="12" spans="1:2" x14ac:dyDescent="0.35">
      <c r="B12" s="1">
        <v>19049133</v>
      </c>
    </row>
    <row r="13" spans="1:2" x14ac:dyDescent="0.35">
      <c r="B13" s="1">
        <v>595664239</v>
      </c>
    </row>
    <row r="14" spans="1:2" x14ac:dyDescent="0.35">
      <c r="B14" s="1">
        <v>33424680</v>
      </c>
    </row>
    <row r="15" spans="1:2" x14ac:dyDescent="0.35">
      <c r="B15" s="1">
        <v>39259130</v>
      </c>
    </row>
    <row r="16" spans="1:2" x14ac:dyDescent="0.35">
      <c r="B16" s="1">
        <v>39923333</v>
      </c>
    </row>
    <row r="17" spans="2:2" x14ac:dyDescent="0.35">
      <c r="B17" s="1">
        <v>676302590</v>
      </c>
    </row>
    <row r="18" spans="2:2" x14ac:dyDescent="0.35">
      <c r="B18" s="1">
        <v>19765000</v>
      </c>
    </row>
    <row r="19" spans="2:2" x14ac:dyDescent="0.35">
      <c r="B19" s="1">
        <v>336292518</v>
      </c>
    </row>
    <row r="20" spans="2:2" x14ac:dyDescent="0.35">
      <c r="B20" s="1">
        <v>19765000</v>
      </c>
    </row>
    <row r="21" spans="2:2" x14ac:dyDescent="0.35">
      <c r="B21" s="1">
        <v>226292518</v>
      </c>
    </row>
    <row r="22" spans="2:2" x14ac:dyDescent="0.35">
      <c r="B22" s="1">
        <v>19765000</v>
      </c>
    </row>
    <row r="23" spans="2:2" x14ac:dyDescent="0.35">
      <c r="B23" s="1">
        <v>118706380</v>
      </c>
    </row>
    <row r="24" spans="2:2" x14ac:dyDescent="0.35">
      <c r="B24" s="1">
        <v>9882500</v>
      </c>
    </row>
    <row r="25" spans="2:2" x14ac:dyDescent="0.35">
      <c r="B25" s="1">
        <v>218706380</v>
      </c>
    </row>
    <row r="26" spans="2:2" x14ac:dyDescent="0.35">
      <c r="B26" s="1">
        <v>41595000</v>
      </c>
    </row>
    <row r="27" spans="2:2" x14ac:dyDescent="0.35">
      <c r="B27" s="1">
        <v>514961189</v>
      </c>
    </row>
    <row r="28" spans="2:2" x14ac:dyDescent="0.35">
      <c r="B28" s="1">
        <v>33276000</v>
      </c>
    </row>
    <row r="29" spans="2:2" x14ac:dyDescent="0.35">
      <c r="B29" s="1">
        <v>269999947</v>
      </c>
    </row>
    <row r="30" spans="2:2" x14ac:dyDescent="0.35">
      <c r="B30" s="1">
        <v>23718000</v>
      </c>
    </row>
    <row r="31" spans="2:2" x14ac:dyDescent="0.35">
      <c r="B31" s="1">
        <v>1678432031</v>
      </c>
    </row>
    <row r="32" spans="2:2" x14ac:dyDescent="0.35">
      <c r="B32" s="1">
        <v>47436000</v>
      </c>
    </row>
    <row r="33" spans="2:2" x14ac:dyDescent="0.35">
      <c r="B33" s="1">
        <v>898000321</v>
      </c>
    </row>
    <row r="34" spans="2:2" x14ac:dyDescent="0.35">
      <c r="B34" s="1">
        <v>29057500</v>
      </c>
    </row>
    <row r="35" spans="2:2" x14ac:dyDescent="0.35">
      <c r="B35" s="1">
        <v>1152490349</v>
      </c>
    </row>
    <row r="36" spans="2:2" x14ac:dyDescent="0.35">
      <c r="B36" s="1">
        <v>2000479869</v>
      </c>
    </row>
    <row r="37" spans="2:2" x14ac:dyDescent="0.35">
      <c r="B37" s="1">
        <v>18880000</v>
      </c>
    </row>
    <row r="38" spans="2:2" x14ac:dyDescent="0.35">
      <c r="B38" s="1">
        <v>380000000</v>
      </c>
    </row>
    <row r="39" spans="2:2" x14ac:dyDescent="0.35">
      <c r="B39" s="1">
        <v>23718000</v>
      </c>
    </row>
    <row r="40" spans="2:2" x14ac:dyDescent="0.35">
      <c r="B40" s="1">
        <v>728147710</v>
      </c>
    </row>
    <row r="41" spans="2:2" x14ac:dyDescent="0.35">
      <c r="B41" s="1">
        <v>47436000</v>
      </c>
    </row>
    <row r="42" spans="2:2" x14ac:dyDescent="0.35">
      <c r="B42" s="1">
        <v>601116346</v>
      </c>
    </row>
    <row r="43" spans="2:2" x14ac:dyDescent="0.35">
      <c r="B43" s="1">
        <v>47261950</v>
      </c>
    </row>
    <row r="44" spans="2:2" x14ac:dyDescent="0.35">
      <c r="B44" s="1">
        <v>450000000</v>
      </c>
    </row>
    <row r="45" spans="2:2" x14ac:dyDescent="0.35">
      <c r="B45" s="1">
        <v>1248055736</v>
      </c>
    </row>
    <row r="46" spans="2:2" x14ac:dyDescent="0.35">
      <c r="B46" s="1">
        <v>71449000</v>
      </c>
    </row>
    <row r="47" spans="2:2" x14ac:dyDescent="0.35">
      <c r="B47" s="1">
        <v>341308242</v>
      </c>
    </row>
    <row r="48" spans="2:2" x14ac:dyDescent="0.35">
      <c r="B48" s="1">
        <v>40828000</v>
      </c>
    </row>
    <row r="49" spans="1:2" x14ac:dyDescent="0.35">
      <c r="B49" s="1">
        <v>1224034500</v>
      </c>
    </row>
    <row r="50" spans="1:2" x14ac:dyDescent="0.35">
      <c r="B50" s="1">
        <v>13570000</v>
      </c>
    </row>
    <row r="51" spans="1:2" x14ac:dyDescent="0.35">
      <c r="B51" s="1">
        <v>1422238176</v>
      </c>
    </row>
    <row r="52" spans="1:2" x14ac:dyDescent="0.35">
      <c r="B52" s="1">
        <v>31388000</v>
      </c>
    </row>
    <row r="53" spans="1:2" x14ac:dyDescent="0.35">
      <c r="B53" s="1">
        <v>532236573</v>
      </c>
    </row>
    <row r="54" spans="1:2" x14ac:dyDescent="0.35">
      <c r="B54" s="1">
        <v>12215833</v>
      </c>
    </row>
    <row r="55" spans="1:2" x14ac:dyDescent="0.35">
      <c r="B55" s="1">
        <v>12632540</v>
      </c>
    </row>
    <row r="56" spans="1:2" x14ac:dyDescent="0.35">
      <c r="B56" s="1">
        <v>833698808</v>
      </c>
    </row>
    <row r="57" spans="1:2" x14ac:dyDescent="0.35">
      <c r="B57" s="1">
        <v>14904000</v>
      </c>
    </row>
    <row r="58" spans="1:2" x14ac:dyDescent="0.35">
      <c r="B58" s="1">
        <v>391236598</v>
      </c>
    </row>
    <row r="59" spans="1:2" x14ac:dyDescent="0.35">
      <c r="B59" s="1">
        <v>12215833</v>
      </c>
    </row>
    <row r="60" spans="1:2" x14ac:dyDescent="0.35">
      <c r="B60" s="1">
        <v>704754000</v>
      </c>
    </row>
    <row r="61" spans="1:2" x14ac:dyDescent="0.35">
      <c r="A61" t="s">
        <v>7</v>
      </c>
      <c r="B61" s="1">
        <v>45227658</v>
      </c>
    </row>
    <row r="62" spans="1:2" x14ac:dyDescent="0.35">
      <c r="A62" t="s">
        <v>8</v>
      </c>
      <c r="B62" s="1">
        <v>196484486</v>
      </c>
    </row>
    <row r="63" spans="1:2" x14ac:dyDescent="0.35">
      <c r="B63" s="1">
        <v>13768240</v>
      </c>
    </row>
    <row r="64" spans="1:2" x14ac:dyDescent="0.35">
      <c r="A64" t="s">
        <v>9</v>
      </c>
      <c r="B64" s="1">
        <v>103427121</v>
      </c>
    </row>
    <row r="65" spans="1:2" x14ac:dyDescent="0.35">
      <c r="B65" s="1">
        <v>717878706</v>
      </c>
    </row>
    <row r="66" spans="1:2" x14ac:dyDescent="0.35">
      <c r="B66" s="1">
        <v>128756584</v>
      </c>
    </row>
    <row r="67" spans="1:2" x14ac:dyDescent="0.35">
      <c r="B67" s="1">
        <v>1641910770</v>
      </c>
    </row>
    <row r="68" spans="1:2" x14ac:dyDescent="0.35">
      <c r="B68" s="1">
        <v>32280450</v>
      </c>
    </row>
    <row r="69" spans="1:2" x14ac:dyDescent="0.35">
      <c r="B69" s="1">
        <v>265014897</v>
      </c>
    </row>
    <row r="70" spans="1:2" x14ac:dyDescent="0.35">
      <c r="B70" s="1">
        <v>121000354</v>
      </c>
    </row>
    <row r="71" spans="1:2" x14ac:dyDescent="0.35">
      <c r="B71" s="1">
        <v>327337435</v>
      </c>
    </row>
    <row r="72" spans="1:2" x14ac:dyDescent="0.35">
      <c r="B72" s="1">
        <v>16366972</v>
      </c>
    </row>
    <row r="73" spans="1:2" x14ac:dyDescent="0.35">
      <c r="B73" s="1">
        <v>220030678</v>
      </c>
    </row>
    <row r="74" spans="1:2" x14ac:dyDescent="0.35">
      <c r="B74" s="1">
        <v>10902845</v>
      </c>
    </row>
    <row r="75" spans="1:2" x14ac:dyDescent="0.35">
      <c r="B75" s="1">
        <v>51880204</v>
      </c>
    </row>
    <row r="76" spans="1:2" x14ac:dyDescent="0.35">
      <c r="B76" s="1">
        <v>51880204</v>
      </c>
    </row>
    <row r="77" spans="1:2" x14ac:dyDescent="0.35">
      <c r="B77" s="1">
        <v>423343500</v>
      </c>
    </row>
    <row r="78" spans="1:2" x14ac:dyDescent="0.35">
      <c r="A78" t="s">
        <v>10</v>
      </c>
      <c r="B78" s="1">
        <v>12043877</v>
      </c>
    </row>
    <row r="79" spans="1:2" x14ac:dyDescent="0.35">
      <c r="B79" s="1">
        <v>70556025</v>
      </c>
    </row>
    <row r="80" spans="1:2" x14ac:dyDescent="0.35">
      <c r="B80" s="1">
        <v>442343229</v>
      </c>
    </row>
    <row r="81" spans="2:2" x14ac:dyDescent="0.35">
      <c r="B81" s="1">
        <v>317955609</v>
      </c>
    </row>
    <row r="82" spans="2:2" x14ac:dyDescent="0.35">
      <c r="B82" s="1">
        <v>475980996</v>
      </c>
    </row>
    <row r="83" spans="2:2" x14ac:dyDescent="0.35">
      <c r="B83" s="1">
        <v>150154901</v>
      </c>
    </row>
    <row r="84" spans="2:2" x14ac:dyDescent="0.35">
      <c r="B84" s="1">
        <v>153638267</v>
      </c>
    </row>
    <row r="85" spans="2:2" x14ac:dyDescent="0.35">
      <c r="B85" s="1">
        <v>1979432305</v>
      </c>
    </row>
    <row r="86" spans="2:2" x14ac:dyDescent="0.35">
      <c r="B86" s="1">
        <v>69817479</v>
      </c>
    </row>
    <row r="87" spans="2:2" x14ac:dyDescent="0.35">
      <c r="B87" s="1">
        <v>46761667</v>
      </c>
    </row>
    <row r="88" spans="2:2" x14ac:dyDescent="0.35">
      <c r="B88" s="1">
        <v>1605605373</v>
      </c>
    </row>
    <row r="89" spans="2:2" x14ac:dyDescent="0.35">
      <c r="B89" s="1">
        <v>45332680</v>
      </c>
    </row>
    <row r="90" spans="2:2" x14ac:dyDescent="0.35">
      <c r="B90" s="1">
        <v>2339212012</v>
      </c>
    </row>
    <row r="91" spans="2:2" x14ac:dyDescent="0.35">
      <c r="B91" s="1">
        <v>120138030</v>
      </c>
    </row>
    <row r="92" spans="2:2" x14ac:dyDescent="0.35">
      <c r="B92" s="1">
        <v>442918574</v>
      </c>
    </row>
    <row r="93" spans="2:2" x14ac:dyDescent="0.35">
      <c r="B93" s="1">
        <v>44291857</v>
      </c>
    </row>
    <row r="94" spans="2:2" x14ac:dyDescent="0.35">
      <c r="B94" s="1">
        <v>204737817</v>
      </c>
    </row>
    <row r="95" spans="2:2" x14ac:dyDescent="0.35">
      <c r="B95" s="1">
        <v>20473782</v>
      </c>
    </row>
    <row r="96" spans="2:2" x14ac:dyDescent="0.35">
      <c r="B96" s="1">
        <v>1458732951</v>
      </c>
    </row>
    <row r="97" spans="1:3" x14ac:dyDescent="0.35">
      <c r="B97" s="1">
        <v>307409785</v>
      </c>
    </row>
    <row r="98" spans="1:3" x14ac:dyDescent="0.35">
      <c r="B98" s="1">
        <v>28355690</v>
      </c>
    </row>
    <row r="99" spans="1:3" x14ac:dyDescent="0.35">
      <c r="B99" s="1">
        <v>664420423</v>
      </c>
    </row>
    <row r="100" spans="1:3" x14ac:dyDescent="0.35">
      <c r="B100" s="1">
        <v>20175031</v>
      </c>
    </row>
    <row r="101" spans="1:3" x14ac:dyDescent="0.35">
      <c r="B101" s="1">
        <v>273980525</v>
      </c>
    </row>
    <row r="102" spans="1:3" x14ac:dyDescent="0.35">
      <c r="B102" s="1">
        <v>404636415</v>
      </c>
    </row>
    <row r="103" spans="1:3" x14ac:dyDescent="0.35">
      <c r="B103" s="1">
        <v>725077891</v>
      </c>
    </row>
    <row r="104" spans="1:3" x14ac:dyDescent="0.35">
      <c r="B104" s="1">
        <v>1267263124</v>
      </c>
    </row>
    <row r="105" spans="1:3" x14ac:dyDescent="0.35">
      <c r="B105" s="1">
        <v>437400000</v>
      </c>
    </row>
    <row r="106" spans="1:3" x14ac:dyDescent="0.35">
      <c r="B106" s="1">
        <v>566066024</v>
      </c>
    </row>
    <row r="107" spans="1:3" x14ac:dyDescent="0.35">
      <c r="B107" s="1">
        <v>42454952</v>
      </c>
    </row>
    <row r="108" spans="1:3" x14ac:dyDescent="0.35">
      <c r="B108" s="1">
        <v>750011673</v>
      </c>
    </row>
    <row r="109" spans="1:3" x14ac:dyDescent="0.35">
      <c r="A109" t="s">
        <v>11</v>
      </c>
      <c r="B109" s="1">
        <v>68500000</v>
      </c>
    </row>
    <row r="110" spans="1:3" x14ac:dyDescent="0.35">
      <c r="B110" s="1">
        <v>1740007200</v>
      </c>
    </row>
    <row r="111" spans="1:3" x14ac:dyDescent="0.35">
      <c r="B111" s="1">
        <v>129352800</v>
      </c>
      <c r="C111" s="1"/>
    </row>
    <row r="112" spans="1:3" x14ac:dyDescent="0.35">
      <c r="B112" s="1">
        <f>SUM(B2:B111)</f>
        <v>46718426114</v>
      </c>
      <c r="C112" s="1">
        <v>39814908285</v>
      </c>
    </row>
    <row r="114" spans="3:3" x14ac:dyDescent="0.35">
      <c r="C114">
        <v>15233838283</v>
      </c>
    </row>
    <row r="115" spans="3:3" x14ac:dyDescent="0.35">
      <c r="C115">
        <v>4608021475</v>
      </c>
    </row>
    <row r="116" spans="3:3" x14ac:dyDescent="0.35">
      <c r="C116">
        <v>7630349627</v>
      </c>
    </row>
    <row r="117" spans="3:3" x14ac:dyDescent="0.35">
      <c r="C117">
        <v>12342698900</v>
      </c>
    </row>
    <row r="118" spans="3:3" x14ac:dyDescent="0.35">
      <c r="C118">
        <f>SUM(C114:C117)</f>
        <v>39814908285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BudgetHistory</vt:lpstr>
      <vt:lpstr>ComittedProjects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Rajshekar Gotimukul</dc:creator>
  <cp:lastModifiedBy>Rajshekar Gotimukul</cp:lastModifiedBy>
  <dcterms:created xsi:type="dcterms:W3CDTF">2024-05-07T09:25:25Z</dcterms:created>
  <dcterms:modified xsi:type="dcterms:W3CDTF">2024-05-30T16:37:55Z</dcterms:modified>
</cp:coreProperties>
</file>